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9405" windowHeight="979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Arkusz1!$A$1:$G$61</definedName>
    <definedName name="_xlnm.Print_Titles" localSheetId="0">Arkusz1!$3:$3</definedName>
  </definedName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8"/>
  <c r="F8"/>
  <c r="E8"/>
  <c r="E61" s="1"/>
  <c r="F13"/>
  <c r="E13"/>
  <c r="F46"/>
  <c r="F61" s="1"/>
  <c r="E46"/>
</calcChain>
</file>

<file path=xl/sharedStrings.xml><?xml version="1.0" encoding="utf-8"?>
<sst xmlns="http://schemas.openxmlformats.org/spreadsheetml/2006/main" count="124" uniqueCount="79">
  <si>
    <t>Dział</t>
  </si>
  <si>
    <t>Rozdział</t>
  </si>
  <si>
    <t>Paragraf</t>
  </si>
  <si>
    <t>Treść</t>
  </si>
  <si>
    <t>Plan</t>
  </si>
  <si>
    <t xml:space="preserve">Wykonanie </t>
  </si>
  <si>
    <t>% wykonania planu</t>
  </si>
  <si>
    <t>010</t>
  </si>
  <si>
    <t>Rolnictwo i łowiectwo</t>
  </si>
  <si>
    <t>01095</t>
  </si>
  <si>
    <t>Pozostała działalność</t>
  </si>
  <si>
    <t>4300</t>
  </si>
  <si>
    <t>Zakup usług pozostałych</t>
  </si>
  <si>
    <t>4430</t>
  </si>
  <si>
    <t>Różne opłaty i składki</t>
  </si>
  <si>
    <t>750</t>
  </si>
  <si>
    <t>Administracja publiczna</t>
  </si>
  <si>
    <t>75011</t>
  </si>
  <si>
    <t>Urzędy wojewódzkie</t>
  </si>
  <si>
    <t>4010</t>
  </si>
  <si>
    <t>Wynagrodzenia osobowe pracowników</t>
  </si>
  <si>
    <t>4110</t>
  </si>
  <si>
    <t>Składki na ubezpieczenia społeczne</t>
  </si>
  <si>
    <t>4120</t>
  </si>
  <si>
    <t>Składki na Fundusz Pracy</t>
  </si>
  <si>
    <t>75056</t>
  </si>
  <si>
    <t>Spis powszechny i inne</t>
  </si>
  <si>
    <t>3020</t>
  </si>
  <si>
    <t>Wydatki osobowe niezaliczone do wynagrodzeń</t>
  </si>
  <si>
    <t>3040</t>
  </si>
  <si>
    <t>Nagrody o charakterze szczególnym niezaliczone do wynagrodzeń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</si>
  <si>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</si>
  <si>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</si>
  <si>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</si>
  <si>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</si>
  <si>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4170</t>
  </si>
  <si>
    <t>Wynagrodzenia bezosobowe</t>
  </si>
  <si>
    <t>75108</t>
  </si>
  <si>
    <t>Wybory do Sejmu i Senatu</t>
  </si>
  <si>
    <t>3030</t>
  </si>
  <si>
    <t xml:space="preserve">Różne wydatki na rzecz osób fizycznych </t>
  </si>
  <si>
    <t>4210</t>
  </si>
  <si>
    <t>Zakup materiałów i wyposażenia</t>
  </si>
  <si>
    <t>75109</t>
  </si>
  <si>
    <t>Wybory do rad gmin, rad powiatów i sejmików województw, wybory wójtów, burmistrzów i prezydentów miast oraz referenda gminne, powiatowe i wojewódzkie</t>
  </si>
  <si>
    <t>4260</t>
  </si>
  <si>
    <t>Zakup energii</t>
  </si>
  <si>
    <t>4370</t>
  </si>
  <si>
    <t>Opłata z tytułu zakupu usług telekomunikacyjnych świadczonych w stacjonarnej publicznej sieci telefonicznej.</t>
  </si>
  <si>
    <t>4410</t>
  </si>
  <si>
    <t>Podróże służbowe krajowe</t>
  </si>
  <si>
    <t>752</t>
  </si>
  <si>
    <t>Obrona narodowa</t>
  </si>
  <si>
    <t>75212</t>
  </si>
  <si>
    <t>Pozostałe wydatki obronne</t>
  </si>
  <si>
    <t>754</t>
  </si>
  <si>
    <t>Bezpieczeństwo publiczne i ochrona przeciwpożarowa</t>
  </si>
  <si>
    <t>75414</t>
  </si>
  <si>
    <t>Obrona cywilna</t>
  </si>
  <si>
    <t>852</t>
  </si>
  <si>
    <t>Pomoc społeczna</t>
  </si>
  <si>
    <t>85212</t>
  </si>
  <si>
    <t>Świadczenia rodzinne, świadczenia z funduszu alimentacyjneego oraz składki na ubezpieczenia emerytalne i rentowe z ubezpieczenia społecznego</t>
  </si>
  <si>
    <t>3110</t>
  </si>
  <si>
    <t>Świadczenia społeczne</t>
  </si>
  <si>
    <t>4040</t>
  </si>
  <si>
    <t>Dodatkowe wynagrodzenie roczne</t>
  </si>
  <si>
    <t>4440</t>
  </si>
  <si>
    <t>Odpisy na zakładowy fundusz świadczeń socjalnych</t>
  </si>
  <si>
    <t>4700</t>
  </si>
  <si>
    <t xml:space="preserve">Szkolenia pracowników niebędących członkami korpusu służby cywilnej </t>
  </si>
  <si>
    <t>85213</t>
  </si>
  <si>
    <t>Składki na ubezpieczenie zdrowotne opłacane za osoby pobierajace niektóre świadczenia z pomocy społecznej, niektóre świadczenia rodzinne oraz za osoby uczestniczące w zajęciach w centrum integracji społecznej.</t>
  </si>
  <si>
    <t>4130</t>
  </si>
  <si>
    <t>Składki na ubezpieczenie zdrowotne</t>
  </si>
  <si>
    <t>85295</t>
  </si>
  <si>
    <t>Razem:</t>
  </si>
  <si>
    <t>Wydatki w 2011 r. ramach zadań zleconych</t>
  </si>
  <si>
    <t>Załącznik nr 5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</si>
</sst>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</xf>
  </cellStyleXfs>
  <cellXfs count="20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left" vertical="center"/>
      <protection locked="0"/>
    </xf>
    <xf numFmtId="4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left" vertical="center"/>
      <protection locked="0"/>
    </xf>
    <xf numFmtId="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1" applyNumberFormat="1" applyFont="1" applyFill="1" applyBorder="1" applyAlignment="1" applyProtection="1">
      <alignment horizontal="left" vertical="center" wrapText="1"/>
      <protection locked="0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1" applyNumberFormat="1" applyFont="1" applyFill="1" applyBorder="1" applyAlignment="1" applyProtection="1">
      <alignment horizontal="right"/>
      <protection locked="0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topLeftCell="A51" workbookViewId="0">
      <selection activeCell="K56" sqref="K56"/>
    </sheetView>
  </sheetViews>
  <sheetFormatPr defaultRowHeight="14.25"/>
  <cols>
    <col min="1" max="1" width="5.75" customWidth="1"/>
    <col min="2" max="2" width="7" customWidth="1"/>
    <col min="4" max="4" width="24.875" customWidth="1"/>
    <col min="5" max="6" width="9.875" customWidth="1"/>
  </cols>
  <sheetData>
    <row r="1" spans="1:10">
      <c r="A1" s="19" t="s">
        <v>78</v>
      </c>
      <c r="B1" s="19"/>
      <c r="C1" s="19"/>
      <c r="D1" s="19"/>
      <c r="E1" s="19"/>
      <c r="F1" s="19"/>
      <c r="G1" s="19"/>
    </row>
    <row r="2" spans="1:10">
      <c r="A2" s="18" t="s">
        <v>77</v>
      </c>
      <c r="B2" s="18"/>
      <c r="C2" s="18"/>
      <c r="D2" s="18"/>
      <c r="E2" s="18"/>
      <c r="F2" s="18"/>
      <c r="G2" s="18"/>
    </row>
    <row r="3" spans="1:10" ht="14.25" customHeight="1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4" t="s">
        <v>5</v>
      </c>
      <c r="G3" s="5" t="s">
        <v>6</v>
      </c>
    </row>
    <row r="4" spans="1:10">
      <c r="A4" s="6" t="s">
        <v>7</v>
      </c>
      <c r="B4" s="6"/>
      <c r="C4" s="6"/>
      <c r="D4" s="7" t="s">
        <v>8</v>
      </c>
      <c r="E4" s="8">
        <v>68862.13</v>
      </c>
      <c r="F4" s="8">
        <v>68862.13</v>
      </c>
      <c r="G4" s="9">
        <v>100</v>
      </c>
    </row>
    <row r="5" spans="1:10">
      <c r="A5" s="10"/>
      <c r="B5" s="11" t="s">
        <v>9</v>
      </c>
      <c r="C5" s="11"/>
      <c r="D5" s="12" t="s">
        <v>10</v>
      </c>
      <c r="E5" s="13">
        <v>68862.13</v>
      </c>
      <c r="F5" s="13">
        <v>68862.13</v>
      </c>
      <c r="G5" s="13">
        <v>100</v>
      </c>
    </row>
    <row r="6" spans="1:10">
      <c r="A6" s="10"/>
      <c r="B6" s="10"/>
      <c r="C6" s="11" t="s">
        <v>11</v>
      </c>
      <c r="D6" s="12" t="s">
        <v>12</v>
      </c>
      <c r="E6" s="13">
        <v>1350.23</v>
      </c>
      <c r="F6" s="13">
        <v>1350.23</v>
      </c>
      <c r="G6" s="13">
        <v>100</v>
      </c>
    </row>
    <row r="7" spans="1:10">
      <c r="A7" s="10"/>
      <c r="B7" s="10"/>
      <c r="C7" s="11" t="s">
        <v>13</v>
      </c>
      <c r="D7" s="12" t="s">
        <v>14</v>
      </c>
      <c r="E7" s="13">
        <v>67511.899999999994</v>
      </c>
      <c r="F7" s="13">
        <v>67511.899999999994</v>
      </c>
      <c r="G7" s="13">
        <v>100</v>
      </c>
    </row>
    <row r="8" spans="1:10">
      <c r="A8" s="6" t="s">
        <v>15</v>
      </c>
      <c r="B8" s="6"/>
      <c r="C8" s="6"/>
      <c r="D8" s="7" t="s">
        <v>16</v>
      </c>
      <c r="E8" s="8">
        <f>E9+E13</f>
        <v>72338.38</v>
      </c>
      <c r="F8" s="8">
        <f>F9+F13</f>
        <v>70972.149999999994</v>
      </c>
      <c r="G8" s="13">
        <f>F8/E8*100</f>
        <v>98.111334536383026</v>
      </c>
    </row>
    <row r="9" spans="1:10">
      <c r="A9" s="10"/>
      <c r="B9" s="11" t="s">
        <v>17</v>
      </c>
      <c r="C9" s="11"/>
      <c r="D9" s="14" t="s">
        <v>18</v>
      </c>
      <c r="E9" s="13">
        <v>49422</v>
      </c>
      <c r="F9" s="13">
        <v>49422</v>
      </c>
      <c r="G9" s="13">
        <f t="shared" ref="G9:G61" si="0">F9/E9*100</f>
        <v>100</v>
      </c>
    </row>
    <row r="10" spans="1:10" ht="24">
      <c r="A10" s="10"/>
      <c r="B10" s="10"/>
      <c r="C10" s="11" t="s">
        <v>19</v>
      </c>
      <c r="D10" s="14" t="s">
        <v>20</v>
      </c>
      <c r="E10" s="13">
        <v>41844</v>
      </c>
      <c r="F10" s="13">
        <v>41844</v>
      </c>
      <c r="G10" s="13">
        <f t="shared" si="0"/>
        <v>100</v>
      </c>
    </row>
    <row r="11" spans="1:10" ht="24">
      <c r="A11" s="10"/>
      <c r="B11" s="10"/>
      <c r="C11" s="11" t="s">
        <v>21</v>
      </c>
      <c r="D11" s="14" t="s">
        <v>22</v>
      </c>
      <c r="E11" s="13">
        <v>6553</v>
      </c>
      <c r="F11" s="13">
        <v>6553</v>
      </c>
      <c r="G11" s="13">
        <f t="shared" si="0"/>
        <v>100</v>
      </c>
    </row>
    <row r="12" spans="1:10">
      <c r="A12" s="10"/>
      <c r="B12" s="10"/>
      <c r="C12" s="11" t="s">
        <v>23</v>
      </c>
      <c r="D12" s="14" t="s">
        <v>24</v>
      </c>
      <c r="E12" s="13">
        <v>1025</v>
      </c>
      <c r="F12" s="13">
        <v>1025</v>
      </c>
      <c r="G12" s="13">
        <f t="shared" si="0"/>
        <v>100</v>
      </c>
    </row>
    <row r="13" spans="1:10">
      <c r="A13" s="10"/>
      <c r="B13" s="11" t="s">
        <v>25</v>
      </c>
      <c r="C13" s="11"/>
      <c r="D13" s="14" t="s">
        <v>26</v>
      </c>
      <c r="E13" s="13">
        <f>SUM(E14:E20)</f>
        <v>22916.379999999997</v>
      </c>
      <c r="F13" s="13">
        <f>SUM(F14:F20)</f>
        <v>21550.149999999998</v>
      </c>
      <c r="G13" s="13">
        <f t="shared" si="0"/>
        <v>94.03819451414229</v>
      </c>
    </row>
    <row r="14" spans="1:10" ht="24">
      <c r="A14" s="10"/>
      <c r="B14" s="10"/>
      <c r="C14" s="11" t="s">
        <v>27</v>
      </c>
      <c r="D14" s="14" t="s">
        <v>28</v>
      </c>
      <c r="E14" s="13">
        <v>7530</v>
      </c>
      <c r="F14" s="13">
        <v>7530</v>
      </c>
      <c r="G14" s="13">
        <f t="shared" si="0"/>
        <v>100</v>
      </c>
    </row>
    <row r="15" spans="1:10" ht="36">
      <c r="A15" s="10"/>
      <c r="B15" s="10"/>
      <c r="C15" s="11" t="s">
        <v>29</v>
      </c>
      <c r="D15" s="14" t="s">
        <v>30</v>
      </c>
      <c r="E15" s="13">
        <v>11600</v>
      </c>
      <c r="F15" s="13">
        <v>11600</v>
      </c>
      <c r="G15" s="13">
        <f t="shared" si="0"/>
        <v>100</v>
      </c>
      <c r="J15" s="3"/>
    </row>
    <row r="16" spans="1:10" ht="24">
      <c r="A16" s="10"/>
      <c r="B16" s="10"/>
      <c r="C16" s="11" t="s">
        <v>21</v>
      </c>
      <c r="D16" s="14" t="s">
        <v>22</v>
      </c>
      <c r="E16" s="13">
        <v>731.98</v>
      </c>
      <c r="F16" s="13">
        <v>731.98</v>
      </c>
      <c r="G16" s="13">
        <f t="shared" si="0"/>
        <v>100</v>
      </c>
      <c r="J16" s="3"/>
    </row>
    <row r="17" spans="1:10">
      <c r="A17" s="10"/>
      <c r="B17" s="10"/>
      <c r="C17" s="11" t="s">
        <v>23</v>
      </c>
      <c r="D17" s="14" t="s">
        <v>24</v>
      </c>
      <c r="E17" s="13">
        <v>114.5</v>
      </c>
      <c r="F17" s="13">
        <v>114.5</v>
      </c>
      <c r="G17" s="13">
        <f t="shared" si="0"/>
        <v>100</v>
      </c>
      <c r="J17" s="3"/>
    </row>
    <row r="18" spans="1:10">
      <c r="A18" s="10"/>
      <c r="B18" s="10"/>
      <c r="C18" s="11" t="s">
        <v>35</v>
      </c>
      <c r="D18" s="14" t="s">
        <v>36</v>
      </c>
      <c r="E18" s="13">
        <v>731.98</v>
      </c>
      <c r="F18" s="13">
        <v>731.98</v>
      </c>
      <c r="G18" s="13">
        <f t="shared" si="0"/>
        <v>100</v>
      </c>
      <c r="J18" s="3"/>
    </row>
    <row r="19" spans="1:10">
      <c r="A19" s="10"/>
      <c r="B19" s="10"/>
      <c r="C19" s="11" t="s">
        <v>41</v>
      </c>
      <c r="D19" s="14" t="s">
        <v>42</v>
      </c>
      <c r="E19" s="13">
        <v>2017.92</v>
      </c>
      <c r="F19" s="13">
        <v>651.69000000000005</v>
      </c>
      <c r="G19" s="13">
        <f t="shared" si="0"/>
        <v>32.295135585156991</v>
      </c>
      <c r="J19" s="3"/>
    </row>
    <row r="20" spans="1:10">
      <c r="A20" s="10"/>
      <c r="B20" s="10"/>
      <c r="C20" s="11" t="s">
        <v>49</v>
      </c>
      <c r="D20" s="14" t="s">
        <v>50</v>
      </c>
      <c r="E20" s="13">
        <v>190</v>
      </c>
      <c r="F20" s="13">
        <v>190</v>
      </c>
      <c r="G20" s="13">
        <f t="shared" si="0"/>
        <v>100</v>
      </c>
      <c r="J20" s="3"/>
    </row>
    <row r="21" spans="1:10" ht="48">
      <c r="A21" s="6" t="s">
        <v>31</v>
      </c>
      <c r="B21" s="6"/>
      <c r="C21" s="6"/>
      <c r="D21" s="15" t="s">
        <v>32</v>
      </c>
      <c r="E21" s="8">
        <v>17151</v>
      </c>
      <c r="F21" s="8">
        <v>17151</v>
      </c>
      <c r="G21" s="13">
        <f t="shared" si="0"/>
        <v>100</v>
      </c>
    </row>
    <row r="22" spans="1:10" ht="36">
      <c r="A22" s="10"/>
      <c r="B22" s="11" t="s">
        <v>33</v>
      </c>
      <c r="C22" s="11"/>
      <c r="D22" s="14" t="s">
        <v>34</v>
      </c>
      <c r="E22" s="13">
        <v>728</v>
      </c>
      <c r="F22" s="13">
        <v>728</v>
      </c>
      <c r="G22" s="13">
        <f t="shared" si="0"/>
        <v>100</v>
      </c>
    </row>
    <row r="23" spans="1:10">
      <c r="A23" s="10"/>
      <c r="B23" s="10"/>
      <c r="C23" s="11" t="s">
        <v>35</v>
      </c>
      <c r="D23" s="14" t="s">
        <v>36</v>
      </c>
      <c r="E23" s="13">
        <v>728</v>
      </c>
      <c r="F23" s="13">
        <v>728</v>
      </c>
      <c r="G23" s="13">
        <f t="shared" si="0"/>
        <v>100</v>
      </c>
    </row>
    <row r="24" spans="1:10">
      <c r="A24" s="10"/>
      <c r="B24" s="11" t="s">
        <v>37</v>
      </c>
      <c r="C24" s="11"/>
      <c r="D24" s="14" t="s">
        <v>38</v>
      </c>
      <c r="E24" s="13">
        <v>12773</v>
      </c>
      <c r="F24" s="13">
        <v>12773</v>
      </c>
      <c r="G24" s="13">
        <f t="shared" si="0"/>
        <v>100</v>
      </c>
    </row>
    <row r="25" spans="1:10" ht="24">
      <c r="A25" s="10"/>
      <c r="B25" s="10"/>
      <c r="C25" s="11" t="s">
        <v>39</v>
      </c>
      <c r="D25" s="14" t="s">
        <v>40</v>
      </c>
      <c r="E25" s="13">
        <v>6540</v>
      </c>
      <c r="F25" s="13">
        <v>6540</v>
      </c>
      <c r="G25" s="13">
        <f t="shared" si="0"/>
        <v>100</v>
      </c>
    </row>
    <row r="26" spans="1:10" ht="24">
      <c r="A26" s="10"/>
      <c r="B26" s="10"/>
      <c r="C26" s="11" t="s">
        <v>21</v>
      </c>
      <c r="D26" s="14" t="s">
        <v>22</v>
      </c>
      <c r="E26" s="13">
        <v>177.15</v>
      </c>
      <c r="F26" s="13">
        <v>177.15</v>
      </c>
      <c r="G26" s="13">
        <f t="shared" si="0"/>
        <v>100</v>
      </c>
    </row>
    <row r="27" spans="1:10">
      <c r="A27" s="10"/>
      <c r="B27" s="10"/>
      <c r="C27" s="11" t="s">
        <v>23</v>
      </c>
      <c r="D27" s="14" t="s">
        <v>24</v>
      </c>
      <c r="E27" s="13">
        <v>30.43</v>
      </c>
      <c r="F27" s="13">
        <v>30.43</v>
      </c>
      <c r="G27" s="13">
        <f t="shared" si="0"/>
        <v>100</v>
      </c>
    </row>
    <row r="28" spans="1:10">
      <c r="A28" s="10"/>
      <c r="B28" s="10"/>
      <c r="C28" s="11" t="s">
        <v>35</v>
      </c>
      <c r="D28" s="14" t="s">
        <v>36</v>
      </c>
      <c r="E28" s="13">
        <v>1492.42</v>
      </c>
      <c r="F28" s="13">
        <v>1492.42</v>
      </c>
      <c r="G28" s="13">
        <f t="shared" si="0"/>
        <v>100</v>
      </c>
    </row>
    <row r="29" spans="1:10">
      <c r="A29" s="10"/>
      <c r="B29" s="10"/>
      <c r="C29" s="11" t="s">
        <v>41</v>
      </c>
      <c r="D29" s="14" t="s">
        <v>42</v>
      </c>
      <c r="E29" s="13">
        <v>4533</v>
      </c>
      <c r="F29" s="13">
        <v>4533</v>
      </c>
      <c r="G29" s="13">
        <f t="shared" si="0"/>
        <v>100</v>
      </c>
    </row>
    <row r="30" spans="1:10" ht="60">
      <c r="A30" s="10"/>
      <c r="B30" s="11" t="s">
        <v>43</v>
      </c>
      <c r="C30" s="11"/>
      <c r="D30" s="14" t="s">
        <v>44</v>
      </c>
      <c r="E30" s="13">
        <v>3650</v>
      </c>
      <c r="F30" s="13">
        <v>3650</v>
      </c>
      <c r="G30" s="13">
        <f t="shared" si="0"/>
        <v>100</v>
      </c>
    </row>
    <row r="31" spans="1:10" ht="24">
      <c r="A31" s="10"/>
      <c r="B31" s="10"/>
      <c r="C31" s="11" t="s">
        <v>39</v>
      </c>
      <c r="D31" s="14" t="s">
        <v>40</v>
      </c>
      <c r="E31" s="13">
        <v>2190</v>
      </c>
      <c r="F31" s="13">
        <v>2190</v>
      </c>
      <c r="G31" s="13">
        <f t="shared" si="0"/>
        <v>100</v>
      </c>
    </row>
    <row r="32" spans="1:10" ht="24">
      <c r="A32" s="10"/>
      <c r="B32" s="10"/>
      <c r="C32" s="11" t="s">
        <v>21</v>
      </c>
      <c r="D32" s="14" t="s">
        <v>22</v>
      </c>
      <c r="E32" s="13">
        <v>46.54</v>
      </c>
      <c r="F32" s="13">
        <v>46.54</v>
      </c>
      <c r="G32" s="13">
        <f t="shared" si="0"/>
        <v>100</v>
      </c>
    </row>
    <row r="33" spans="1:7">
      <c r="A33" s="10"/>
      <c r="B33" s="10"/>
      <c r="C33" s="11" t="s">
        <v>23</v>
      </c>
      <c r="D33" s="14" t="s">
        <v>24</v>
      </c>
      <c r="E33" s="13">
        <v>7.2</v>
      </c>
      <c r="F33" s="13">
        <v>7.2</v>
      </c>
      <c r="G33" s="13">
        <f t="shared" si="0"/>
        <v>100</v>
      </c>
    </row>
    <row r="34" spans="1:7">
      <c r="A34" s="10"/>
      <c r="B34" s="10"/>
      <c r="C34" s="11" t="s">
        <v>35</v>
      </c>
      <c r="D34" s="14" t="s">
        <v>36</v>
      </c>
      <c r="E34" s="13">
        <v>457.2</v>
      </c>
      <c r="F34" s="13">
        <v>457.2</v>
      </c>
      <c r="G34" s="13">
        <f t="shared" si="0"/>
        <v>100</v>
      </c>
    </row>
    <row r="35" spans="1:7">
      <c r="A35" s="10"/>
      <c r="B35" s="10"/>
      <c r="C35" s="11" t="s">
        <v>41</v>
      </c>
      <c r="D35" s="14" t="s">
        <v>42</v>
      </c>
      <c r="E35" s="13">
        <v>582.29999999999995</v>
      </c>
      <c r="F35" s="13">
        <v>582.29999999999995</v>
      </c>
      <c r="G35" s="13">
        <f t="shared" si="0"/>
        <v>100</v>
      </c>
    </row>
    <row r="36" spans="1:7">
      <c r="A36" s="10"/>
      <c r="B36" s="10"/>
      <c r="C36" s="11" t="s">
        <v>45</v>
      </c>
      <c r="D36" s="14" t="s">
        <v>46</v>
      </c>
      <c r="E36" s="13">
        <v>100</v>
      </c>
      <c r="F36" s="13">
        <v>100</v>
      </c>
      <c r="G36" s="13">
        <f t="shared" si="0"/>
        <v>100</v>
      </c>
    </row>
    <row r="37" spans="1:7">
      <c r="A37" s="10"/>
      <c r="B37" s="10"/>
      <c r="C37" s="11" t="s">
        <v>11</v>
      </c>
      <c r="D37" s="14" t="s">
        <v>12</v>
      </c>
      <c r="E37" s="13">
        <v>86.76</v>
      </c>
      <c r="F37" s="13">
        <v>86.76</v>
      </c>
      <c r="G37" s="13">
        <f t="shared" si="0"/>
        <v>100</v>
      </c>
    </row>
    <row r="38" spans="1:7" ht="48">
      <c r="A38" s="10"/>
      <c r="B38" s="10"/>
      <c r="C38" s="11" t="s">
        <v>47</v>
      </c>
      <c r="D38" s="14" t="s">
        <v>48</v>
      </c>
      <c r="E38" s="13">
        <v>80</v>
      </c>
      <c r="F38" s="13">
        <v>80</v>
      </c>
      <c r="G38" s="13">
        <f t="shared" si="0"/>
        <v>100</v>
      </c>
    </row>
    <row r="39" spans="1:7">
      <c r="A39" s="10"/>
      <c r="B39" s="10"/>
      <c r="C39" s="11" t="s">
        <v>49</v>
      </c>
      <c r="D39" s="14" t="s">
        <v>50</v>
      </c>
      <c r="E39" s="13">
        <v>100</v>
      </c>
      <c r="F39" s="13">
        <v>100</v>
      </c>
      <c r="G39" s="13">
        <f t="shared" si="0"/>
        <v>100</v>
      </c>
    </row>
    <row r="40" spans="1:7">
      <c r="A40" s="6" t="s">
        <v>51</v>
      </c>
      <c r="B40" s="6"/>
      <c r="C40" s="6"/>
      <c r="D40" s="15" t="s">
        <v>52</v>
      </c>
      <c r="E40" s="8">
        <v>200</v>
      </c>
      <c r="F40" s="8">
        <v>200</v>
      </c>
      <c r="G40" s="13">
        <f t="shared" si="0"/>
        <v>100</v>
      </c>
    </row>
    <row r="41" spans="1:7">
      <c r="A41" s="10"/>
      <c r="B41" s="11" t="s">
        <v>53</v>
      </c>
      <c r="C41" s="11"/>
      <c r="D41" s="14" t="s">
        <v>54</v>
      </c>
      <c r="E41" s="13">
        <v>200</v>
      </c>
      <c r="F41" s="13">
        <v>200</v>
      </c>
      <c r="G41" s="13">
        <f t="shared" si="0"/>
        <v>100</v>
      </c>
    </row>
    <row r="42" spans="1:7">
      <c r="A42" s="10"/>
      <c r="B42" s="10"/>
      <c r="C42" s="11" t="s">
        <v>41</v>
      </c>
      <c r="D42" s="14" t="s">
        <v>42</v>
      </c>
      <c r="E42" s="13">
        <v>200</v>
      </c>
      <c r="F42" s="13">
        <v>200</v>
      </c>
      <c r="G42" s="13">
        <f t="shared" si="0"/>
        <v>100</v>
      </c>
    </row>
    <row r="43" spans="1:7" ht="24">
      <c r="A43" s="6" t="s">
        <v>55</v>
      </c>
      <c r="B43" s="6"/>
      <c r="C43" s="6"/>
      <c r="D43" s="15" t="s">
        <v>56</v>
      </c>
      <c r="E43" s="8">
        <v>1000</v>
      </c>
      <c r="F43" s="8">
        <v>0</v>
      </c>
      <c r="G43" s="13">
        <f t="shared" si="0"/>
        <v>0</v>
      </c>
    </row>
    <row r="44" spans="1:7">
      <c r="A44" s="10"/>
      <c r="B44" s="11" t="s">
        <v>57</v>
      </c>
      <c r="C44" s="11"/>
      <c r="D44" s="14" t="s">
        <v>58</v>
      </c>
      <c r="E44" s="13">
        <v>1000</v>
      </c>
      <c r="F44" s="13">
        <v>0</v>
      </c>
      <c r="G44" s="13">
        <f t="shared" si="0"/>
        <v>0</v>
      </c>
    </row>
    <row r="45" spans="1:7">
      <c r="A45" s="10"/>
      <c r="B45" s="10"/>
      <c r="C45" s="11" t="s">
        <v>41</v>
      </c>
      <c r="D45" s="14" t="s">
        <v>42</v>
      </c>
      <c r="E45" s="13">
        <v>1000</v>
      </c>
      <c r="F45" s="13">
        <v>0</v>
      </c>
      <c r="G45" s="13">
        <f t="shared" si="0"/>
        <v>0</v>
      </c>
    </row>
    <row r="46" spans="1:7">
      <c r="A46" s="6" t="s">
        <v>59</v>
      </c>
      <c r="B46" s="6"/>
      <c r="C46" s="6"/>
      <c r="D46" s="15" t="s">
        <v>60</v>
      </c>
      <c r="E46" s="8">
        <f>E47+E57+E59</f>
        <v>1012900</v>
      </c>
      <c r="F46" s="8">
        <f>F47+F57+F59</f>
        <v>1012883.14</v>
      </c>
      <c r="G46" s="13">
        <f t="shared" si="0"/>
        <v>99.998335472405969</v>
      </c>
    </row>
    <row r="47" spans="1:7" ht="72">
      <c r="A47" s="10"/>
      <c r="B47" s="11" t="s">
        <v>61</v>
      </c>
      <c r="C47" s="11"/>
      <c r="D47" s="14" t="s">
        <v>62</v>
      </c>
      <c r="E47" s="13">
        <v>1006500</v>
      </c>
      <c r="F47" s="13">
        <v>1006483.14</v>
      </c>
      <c r="G47" s="13">
        <f t="shared" si="0"/>
        <v>99.998324888226534</v>
      </c>
    </row>
    <row r="48" spans="1:7">
      <c r="A48" s="10"/>
      <c r="B48" s="10"/>
      <c r="C48" s="11" t="s">
        <v>63</v>
      </c>
      <c r="D48" s="14" t="s">
        <v>64</v>
      </c>
      <c r="E48" s="13">
        <v>976397</v>
      </c>
      <c r="F48" s="13">
        <v>976382.12</v>
      </c>
      <c r="G48" s="13">
        <f t="shared" si="0"/>
        <v>99.998476029729716</v>
      </c>
    </row>
    <row r="49" spans="1:7" ht="24">
      <c r="A49" s="10"/>
      <c r="B49" s="10"/>
      <c r="C49" s="11" t="s">
        <v>19</v>
      </c>
      <c r="D49" s="14" t="s">
        <v>20</v>
      </c>
      <c r="E49" s="13">
        <v>21600</v>
      </c>
      <c r="F49" s="13">
        <v>21600</v>
      </c>
      <c r="G49" s="13">
        <f t="shared" si="0"/>
        <v>100</v>
      </c>
    </row>
    <row r="50" spans="1:7">
      <c r="A50" s="10"/>
      <c r="B50" s="10"/>
      <c r="C50" s="11" t="s">
        <v>65</v>
      </c>
      <c r="D50" s="14" t="s">
        <v>66</v>
      </c>
      <c r="E50" s="13">
        <v>1540</v>
      </c>
      <c r="F50" s="13">
        <v>1539.61</v>
      </c>
      <c r="G50" s="13">
        <f t="shared" si="0"/>
        <v>99.974675324675317</v>
      </c>
    </row>
    <row r="51" spans="1:7" ht="24">
      <c r="A51" s="10"/>
      <c r="B51" s="10"/>
      <c r="C51" s="11" t="s">
        <v>21</v>
      </c>
      <c r="D51" s="14" t="s">
        <v>22</v>
      </c>
      <c r="E51" s="13">
        <v>3707</v>
      </c>
      <c r="F51" s="13">
        <v>3706.98</v>
      </c>
      <c r="G51" s="13">
        <f t="shared" si="0"/>
        <v>99.999460480172644</v>
      </c>
    </row>
    <row r="52" spans="1:7">
      <c r="A52" s="10"/>
      <c r="B52" s="10"/>
      <c r="C52" s="11" t="s">
        <v>23</v>
      </c>
      <c r="D52" s="14" t="s">
        <v>24</v>
      </c>
      <c r="E52" s="13">
        <v>571</v>
      </c>
      <c r="F52" s="13">
        <v>570.13</v>
      </c>
      <c r="G52" s="13">
        <f t="shared" si="0"/>
        <v>99.84763572679509</v>
      </c>
    </row>
    <row r="53" spans="1:7">
      <c r="A53" s="10"/>
      <c r="B53" s="10"/>
      <c r="C53" s="11" t="s">
        <v>41</v>
      </c>
      <c r="D53" s="14" t="s">
        <v>42</v>
      </c>
      <c r="E53" s="13">
        <v>57</v>
      </c>
      <c r="F53" s="13">
        <v>56.75</v>
      </c>
      <c r="G53" s="13">
        <f t="shared" si="0"/>
        <v>99.561403508771932</v>
      </c>
    </row>
    <row r="54" spans="1:7">
      <c r="A54" s="10"/>
      <c r="B54" s="10"/>
      <c r="C54" s="11" t="s">
        <v>11</v>
      </c>
      <c r="D54" s="14" t="s">
        <v>12</v>
      </c>
      <c r="E54" s="13">
        <v>974</v>
      </c>
      <c r="F54" s="13">
        <v>973.55</v>
      </c>
      <c r="G54" s="13">
        <f t="shared" si="0"/>
        <v>99.953798767967143</v>
      </c>
    </row>
    <row r="55" spans="1:7" ht="24">
      <c r="A55" s="10"/>
      <c r="B55" s="10"/>
      <c r="C55" s="11" t="s">
        <v>67</v>
      </c>
      <c r="D55" s="14" t="s">
        <v>68</v>
      </c>
      <c r="E55" s="13">
        <v>1094</v>
      </c>
      <c r="F55" s="13">
        <v>1094</v>
      </c>
      <c r="G55" s="13">
        <f t="shared" si="0"/>
        <v>100</v>
      </c>
    </row>
    <row r="56" spans="1:7" ht="36">
      <c r="A56" s="10"/>
      <c r="B56" s="10"/>
      <c r="C56" s="11" t="s">
        <v>69</v>
      </c>
      <c r="D56" s="14" t="s">
        <v>70</v>
      </c>
      <c r="E56" s="13">
        <v>560</v>
      </c>
      <c r="F56" s="13">
        <v>560</v>
      </c>
      <c r="G56" s="13">
        <f t="shared" si="0"/>
        <v>100</v>
      </c>
    </row>
    <row r="57" spans="1:7" ht="84">
      <c r="A57" s="10"/>
      <c r="B57" s="11" t="s">
        <v>71</v>
      </c>
      <c r="C57" s="11"/>
      <c r="D57" s="14" t="s">
        <v>72</v>
      </c>
      <c r="E57" s="13">
        <v>3200</v>
      </c>
      <c r="F57" s="13">
        <v>3200</v>
      </c>
      <c r="G57" s="13">
        <f t="shared" si="0"/>
        <v>100</v>
      </c>
    </row>
    <row r="58" spans="1:7" ht="24">
      <c r="A58" s="10"/>
      <c r="B58" s="10"/>
      <c r="C58" s="11" t="s">
        <v>73</v>
      </c>
      <c r="D58" s="14" t="s">
        <v>74</v>
      </c>
      <c r="E58" s="13">
        <v>3200</v>
      </c>
      <c r="F58" s="13">
        <v>3200</v>
      </c>
      <c r="G58" s="13">
        <f t="shared" si="0"/>
        <v>100</v>
      </c>
    </row>
    <row r="59" spans="1:7">
      <c r="A59" s="10"/>
      <c r="B59" s="11" t="s">
        <v>75</v>
      </c>
      <c r="C59" s="11"/>
      <c r="D59" s="14" t="s">
        <v>10</v>
      </c>
      <c r="E59" s="13">
        <v>3200</v>
      </c>
      <c r="F59" s="13">
        <v>3200</v>
      </c>
      <c r="G59" s="13">
        <f t="shared" si="0"/>
        <v>100</v>
      </c>
    </row>
    <row r="60" spans="1:7">
      <c r="A60" s="10"/>
      <c r="B60" s="10"/>
      <c r="C60" s="11" t="s">
        <v>11</v>
      </c>
      <c r="D60" s="14" t="s">
        <v>12</v>
      </c>
      <c r="E60" s="13">
        <v>3200</v>
      </c>
      <c r="F60" s="13">
        <v>3200</v>
      </c>
      <c r="G60" s="13">
        <f t="shared" si="0"/>
        <v>100</v>
      </c>
    </row>
    <row r="61" spans="1:7">
      <c r="A61" s="17" t="s">
        <v>76</v>
      </c>
      <c r="B61" s="17"/>
      <c r="C61" s="17"/>
      <c r="D61" s="17"/>
      <c r="E61" s="16">
        <f>E4+E8+E21+E40+E43+E46</f>
        <v>1172451.51</v>
      </c>
      <c r="F61" s="16">
        <f>F4+F8+F21+F40+F43+F46</f>
        <v>1170068.42</v>
      </c>
      <c r="G61" s="13">
        <f t="shared" si="0"/>
        <v>99.796742980014571</v>
      </c>
    </row>
  </sheetData>
  <mergeCells count="3">
    <mergeCell ref="A61:D61"/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2012-03-28T10:36:20Z</cp:lastPrinted>
  <dcterms:created xsi:type="dcterms:W3CDTF">2012-03-26T08:06:46Z</dcterms:created>
  <dcterms:modified xsi:type="dcterms:W3CDTF">2012-03-28T10:37:05Z</dcterms:modified>
</cp:coreProperties>
</file>